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C2B4874-585E-43D1-B964-71DDB64EDA7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heet1" sheetId="1" r:id="rId1"/>
    <sheet name="Sheet3" sheetId="3" r:id="rId2"/>
    <sheet name="Sheet4" sheetId="4" r:id="rId3"/>
    <sheet name="Sheet2" sheetId="2" r:id="rId4"/>
    <sheet name="Sheet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5" l="1"/>
  <c r="H11" i="5"/>
  <c r="G5" i="5"/>
  <c r="H5" i="5" s="1"/>
  <c r="G6" i="5"/>
  <c r="G7" i="5"/>
  <c r="G8" i="5"/>
  <c r="H8" i="5" s="1"/>
  <c r="G9" i="5"/>
  <c r="H9" i="5" s="1"/>
  <c r="G10" i="5"/>
  <c r="H10" i="5" s="1"/>
  <c r="G11" i="5"/>
  <c r="H6" i="5"/>
  <c r="H7" i="5"/>
  <c r="H4" i="5"/>
  <c r="G4" i="5"/>
  <c r="E5" i="5"/>
  <c r="E6" i="5"/>
  <c r="E7" i="5"/>
  <c r="E8" i="5"/>
  <c r="E9" i="5"/>
  <c r="E10" i="5"/>
  <c r="E11" i="5"/>
  <c r="E4" i="5"/>
  <c r="A8" i="4"/>
  <c r="A5" i="4"/>
  <c r="F8" i="3"/>
  <c r="F3" i="3"/>
  <c r="F4" i="3"/>
  <c r="F5" i="3"/>
  <c r="F6" i="3"/>
  <c r="F7" i="3"/>
  <c r="F2" i="3"/>
  <c r="N8" i="1"/>
  <c r="N6" i="1"/>
  <c r="N3" i="1"/>
  <c r="N4" i="1"/>
  <c r="N5" i="1"/>
  <c r="N2" i="1"/>
  <c r="J11" i="1"/>
  <c r="J8" i="1"/>
  <c r="F3" i="1"/>
  <c r="F4" i="1"/>
  <c r="F5" i="1"/>
  <c r="F2" i="1"/>
  <c r="E12" i="5" l="1"/>
</calcChain>
</file>

<file path=xl/sharedStrings.xml><?xml version="1.0" encoding="utf-8"?>
<sst xmlns="http://schemas.openxmlformats.org/spreadsheetml/2006/main" count="125" uniqueCount="105">
  <si>
    <t>RG-EG206MG</t>
  </si>
  <si>
    <t>路由器</t>
  </si>
  <si>
    <t>锐捷RG-EAP262(G) V2</t>
  </si>
  <si>
    <t>ap</t>
  </si>
  <si>
    <t>锐捷RG-EAP262(E)</t>
  </si>
  <si>
    <t>名称</t>
    <phoneticPr fontId="1" type="noConversion"/>
  </si>
  <si>
    <t>渠道价格</t>
    <phoneticPr fontId="1" type="noConversion"/>
  </si>
  <si>
    <t>媒体价格</t>
    <phoneticPr fontId="1" type="noConversion"/>
  </si>
  <si>
    <t>说明</t>
    <phoneticPr fontId="1" type="noConversion"/>
  </si>
  <si>
    <t>数量</t>
    <phoneticPr fontId="1" type="noConversion"/>
  </si>
  <si>
    <t>合计</t>
    <phoneticPr fontId="1" type="noConversion"/>
  </si>
  <si>
    <t>维修光猫</t>
    <phoneticPr fontId="1" type="noConversion"/>
  </si>
  <si>
    <t>工费</t>
    <phoneticPr fontId="1" type="noConversion"/>
  </si>
  <si>
    <t>RG-ES224G2MS-E</t>
  </si>
  <si>
    <t>交换机</t>
    <phoneticPr fontId="1" type="noConversion"/>
  </si>
  <si>
    <t>XY01</t>
  </si>
  <si>
    <t>XY02</t>
  </si>
  <si>
    <t>XY03</t>
  </si>
  <si>
    <t>XY04</t>
  </si>
  <si>
    <t>XY05</t>
  </si>
  <si>
    <t>XY06</t>
  </si>
  <si>
    <t>XY07</t>
  </si>
  <si>
    <t>XY08</t>
  </si>
  <si>
    <t>XY09</t>
  </si>
  <si>
    <t>XY10</t>
  </si>
  <si>
    <t>XY11</t>
  </si>
  <si>
    <t>XY12</t>
  </si>
  <si>
    <t>XY13</t>
  </si>
  <si>
    <t>XY14</t>
  </si>
  <si>
    <t>XY15</t>
  </si>
  <si>
    <t>XY16</t>
  </si>
  <si>
    <t>XY17</t>
  </si>
  <si>
    <t>XY18</t>
  </si>
  <si>
    <t>XY19</t>
  </si>
  <si>
    <t>XY20</t>
  </si>
  <si>
    <t>XY21</t>
  </si>
  <si>
    <t>XY22</t>
  </si>
  <si>
    <t>XY23</t>
  </si>
  <si>
    <t>XY24</t>
  </si>
  <si>
    <t>XY25</t>
  </si>
  <si>
    <t>XY26</t>
  </si>
  <si>
    <t>XY27</t>
  </si>
  <si>
    <t>XY28</t>
  </si>
  <si>
    <t>XY29</t>
  </si>
  <si>
    <t>XY30</t>
  </si>
  <si>
    <t>XY31</t>
  </si>
  <si>
    <t>XY32</t>
  </si>
  <si>
    <t>5C-06-22-07-2D-08</t>
  </si>
  <si>
    <t>5C-06-22-07-2C-DE</t>
  </si>
  <si>
    <t>5C-06-22-07-2D-10</t>
  </si>
  <si>
    <t>5C-06-22-07-2D-1A</t>
  </si>
  <si>
    <t>5C-06-22-07-2E-C2</t>
  </si>
  <si>
    <t>6C-B3-11-A1-7B-06</t>
  </si>
  <si>
    <t>5C-06-22-07-2D-1C</t>
  </si>
  <si>
    <t>5C-06-22-07-2D-14</t>
  </si>
  <si>
    <t>5C-06-22-07-2D-0C</t>
  </si>
  <si>
    <t>5C-06-22-07-2D-0E</t>
  </si>
  <si>
    <t>5C-06-22-07-2D-04</t>
  </si>
  <si>
    <t>5C-06-22-07-2D-06</t>
  </si>
  <si>
    <t>5C-06-22-07-2D-0A</t>
  </si>
  <si>
    <t>5C-06-22-07-2D-20</t>
  </si>
  <si>
    <t>5C-06-22-07-2D-18</t>
  </si>
  <si>
    <t>A0-36-92-11-27-1C</t>
  </si>
  <si>
    <t>A0-36-92-11-29-60</t>
  </si>
  <si>
    <t>A0-36-92-11-9A-84</t>
  </si>
  <si>
    <t>A0-36-92-11-95-C8</t>
  </si>
  <si>
    <t>A0-36-92-11-8C-B0</t>
  </si>
  <si>
    <t>A0-36-92-11-43-A8</t>
  </si>
  <si>
    <t>A0-36-92-11-43-C0</t>
  </si>
  <si>
    <t>A0-36-92-11-9B-C4</t>
  </si>
  <si>
    <t>A0-36-92-11-28-E0</t>
  </si>
  <si>
    <t>A0-36-92-11-43-D0</t>
  </si>
  <si>
    <t>A0-36-92-11-88-94</t>
  </si>
  <si>
    <t>A0-36-92-11-9B-A8</t>
  </si>
  <si>
    <t>A0-36-92-11-27-24</t>
  </si>
  <si>
    <t>A0-36-92-11-43-C4</t>
  </si>
  <si>
    <t>A0-36-92-11-28-D0</t>
  </si>
  <si>
    <t>A0-36-92-11-98-10</t>
  </si>
  <si>
    <t>A0-36-92-11-2A-98</t>
  </si>
  <si>
    <t>MY清单</t>
  </si>
  <si>
    <t>日期</t>
  </si>
  <si>
    <t>分类</t>
  </si>
  <si>
    <t>网线</t>
  </si>
  <si>
    <t>摄像头</t>
  </si>
  <si>
    <t>录像机</t>
  </si>
  <si>
    <t>监控硬盘</t>
  </si>
  <si>
    <t>AP</t>
  </si>
  <si>
    <t>机柜</t>
  </si>
  <si>
    <t>交换机</t>
  </si>
  <si>
    <t>人工</t>
  </si>
  <si>
    <t>未税合计:</t>
  </si>
  <si>
    <t>超五类网线</t>
  </si>
  <si>
    <t>水星摄像头</t>
  </si>
  <si>
    <t>海康8路录像机</t>
  </si>
  <si>
    <t>监控硬盘1T</t>
  </si>
  <si>
    <t>无线AP</t>
  </si>
  <si>
    <t>POE交换机48口</t>
  </si>
  <si>
    <t>品牌型号</t>
  </si>
  <si>
    <t>数量</t>
  </si>
  <si>
    <t>单价</t>
  </si>
  <si>
    <t>金额</t>
  </si>
  <si>
    <t>42U机柜</t>
    <phoneticPr fontId="1" type="noConversion"/>
  </si>
  <si>
    <t>拿货价格</t>
    <phoneticPr fontId="1" type="noConversion"/>
  </si>
  <si>
    <t>拿货合计</t>
    <phoneticPr fontId="1" type="noConversion"/>
  </si>
  <si>
    <t>利润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</si>
</sst>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3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workbookViewId="0">
      <selection sqref="A1:F8"/>
    </sheetView>
  </sheetViews>
  <sheetFormatPr defaultRowHeight="14.25" x14ac:dyDescent="0.2"/>
  <cols>
    <col min="1" max="1" width="27" bestFit="1" customWidth="1"/>
    <col min="3" max="3" width="0" hidden="1" customWidth="1"/>
    <col min="4" max="4" width="14.625" hidden="1" customWidth="1"/>
  </cols>
  <sheetData>
    <row r="1" spans="1:14" x14ac:dyDescent="0.2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/>
    </row>
    <row r="2" spans="1:14" x14ac:dyDescent="0.2">
      <c r="A2" s="2" t="s">
        <v>13</v>
      </c>
      <c r="B2" s="1">
        <v>519</v>
      </c>
      <c r="C2" s="1">
        <v>1350</v>
      </c>
      <c r="D2" s="1" t="s">
        <v>14</v>
      </c>
      <c r="E2" s="1">
        <v>1</v>
      </c>
      <c r="F2" s="1">
        <f>B2*E2</f>
        <v>519</v>
      </c>
      <c r="G2" s="1">
        <v>1350</v>
      </c>
      <c r="L2">
        <v>514</v>
      </c>
      <c r="M2">
        <v>1</v>
      </c>
      <c r="N2">
        <f>L2*M2</f>
        <v>514</v>
      </c>
    </row>
    <row r="3" spans="1:14" x14ac:dyDescent="0.2">
      <c r="A3" s="1" t="s">
        <v>0</v>
      </c>
      <c r="B3" s="1">
        <v>719</v>
      </c>
      <c r="C3" s="1">
        <v>1400</v>
      </c>
      <c r="D3" s="1" t="s">
        <v>1</v>
      </c>
      <c r="E3" s="1">
        <v>1</v>
      </c>
      <c r="F3" s="1">
        <f t="shared" ref="F3:F5" si="0">B3*E3</f>
        <v>719</v>
      </c>
      <c r="G3" s="1">
        <v>1400</v>
      </c>
      <c r="L3">
        <v>714</v>
      </c>
      <c r="M3">
        <v>1</v>
      </c>
      <c r="N3">
        <f t="shared" ref="N3:N5" si="1">L3*M3</f>
        <v>714</v>
      </c>
    </row>
    <row r="4" spans="1:14" x14ac:dyDescent="0.2">
      <c r="A4" s="1" t="s">
        <v>2</v>
      </c>
      <c r="B4" s="1">
        <v>317</v>
      </c>
      <c r="C4" s="1">
        <v>500</v>
      </c>
      <c r="D4" s="1" t="s">
        <v>3</v>
      </c>
      <c r="E4" s="1">
        <v>5</v>
      </c>
      <c r="F4" s="1">
        <f t="shared" si="0"/>
        <v>1585</v>
      </c>
      <c r="G4" s="1">
        <v>2500</v>
      </c>
      <c r="L4">
        <v>312</v>
      </c>
      <c r="M4">
        <v>5</v>
      </c>
      <c r="N4">
        <f t="shared" si="1"/>
        <v>1560</v>
      </c>
    </row>
    <row r="5" spans="1:14" x14ac:dyDescent="0.2">
      <c r="A5" s="1" t="s">
        <v>4</v>
      </c>
      <c r="B5" s="1">
        <v>360</v>
      </c>
      <c r="C5" s="1">
        <v>500</v>
      </c>
      <c r="D5" s="1" t="s">
        <v>3</v>
      </c>
      <c r="E5" s="1">
        <v>5</v>
      </c>
      <c r="F5" s="1">
        <f t="shared" si="0"/>
        <v>1800</v>
      </c>
      <c r="G5" s="1">
        <v>2500</v>
      </c>
      <c r="L5">
        <v>355</v>
      </c>
      <c r="M5">
        <v>5</v>
      </c>
      <c r="N5">
        <f t="shared" si="1"/>
        <v>1775</v>
      </c>
    </row>
    <row r="6" spans="1:14" x14ac:dyDescent="0.2">
      <c r="A6" s="1" t="s">
        <v>12</v>
      </c>
      <c r="B6" s="1">
        <v>300</v>
      </c>
      <c r="C6" s="1">
        <v>300</v>
      </c>
      <c r="D6" s="1" t="s">
        <v>12</v>
      </c>
      <c r="E6" s="1">
        <v>4</v>
      </c>
      <c r="F6" s="1">
        <v>0</v>
      </c>
      <c r="G6" s="1">
        <v>1200</v>
      </c>
      <c r="N6">
        <f>SUM(N2:N5)</f>
        <v>4563</v>
      </c>
    </row>
    <row r="7" spans="1:14" x14ac:dyDescent="0.2">
      <c r="A7" s="1" t="s">
        <v>11</v>
      </c>
      <c r="B7" s="1">
        <v>200</v>
      </c>
      <c r="C7" s="1"/>
      <c r="D7" s="1"/>
      <c r="E7" s="1">
        <v>2</v>
      </c>
      <c r="F7" s="1">
        <v>0</v>
      </c>
      <c r="G7" s="1"/>
      <c r="N7">
        <v>-1000</v>
      </c>
    </row>
    <row r="8" spans="1:14" x14ac:dyDescent="0.2">
      <c r="A8" s="1"/>
      <c r="B8" s="1"/>
      <c r="C8" s="1"/>
      <c r="D8" s="1"/>
      <c r="E8" s="1"/>
      <c r="F8" s="1">
        <v>6223</v>
      </c>
      <c r="G8" s="1">
        <v>1.5</v>
      </c>
      <c r="H8">
        <v>9334.5</v>
      </c>
      <c r="J8">
        <f>SUM(F2:F5)</f>
        <v>4623</v>
      </c>
      <c r="N8">
        <f>SUM(N6:N7)</f>
        <v>3563</v>
      </c>
    </row>
    <row r="9" spans="1:14" x14ac:dyDescent="0.2">
      <c r="J9">
        <v>-1000</v>
      </c>
    </row>
    <row r="11" spans="1:14" x14ac:dyDescent="0.2">
      <c r="J11">
        <f>SUM(J8:J10)</f>
        <v>3623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83662-0D75-4517-88A5-2E1B061D22F3}">
  <dimension ref="A1:F8"/>
  <sheetViews>
    <sheetView workbookViewId="0">
      <selection sqref="A1:F8"/>
    </sheetView>
  </sheetViews>
  <sheetFormatPr defaultRowHeight="14.25" x14ac:dyDescent="0.2"/>
  <cols>
    <col min="1" max="1" width="21.375" bestFit="1" customWidth="1"/>
    <col min="4" max="4" width="7.125" bestFit="1" customWidth="1"/>
    <col min="5" max="5" width="5.25" bestFit="1" customWidth="1"/>
    <col min="6" max="6" width="5.5" bestFit="1" customWidth="1"/>
  </cols>
  <sheetData>
    <row r="1" spans="1:6" x14ac:dyDescent="0.2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x14ac:dyDescent="0.2">
      <c r="A2" s="2" t="s">
        <v>13</v>
      </c>
      <c r="B2" s="1">
        <v>519</v>
      </c>
      <c r="C2" s="1">
        <v>1350</v>
      </c>
      <c r="D2" s="1" t="s">
        <v>14</v>
      </c>
      <c r="E2" s="1">
        <v>1</v>
      </c>
      <c r="F2" s="1">
        <f>B2*E2</f>
        <v>519</v>
      </c>
    </row>
    <row r="3" spans="1:6" x14ac:dyDescent="0.2">
      <c r="A3" s="1" t="s">
        <v>0</v>
      </c>
      <c r="B3" s="1">
        <v>719</v>
      </c>
      <c r="C3" s="1">
        <v>1400</v>
      </c>
      <c r="D3" s="1" t="s">
        <v>1</v>
      </c>
      <c r="E3" s="1">
        <v>1</v>
      </c>
      <c r="F3" s="1">
        <f t="shared" ref="F3:F7" si="0">B3*E3</f>
        <v>719</v>
      </c>
    </row>
    <row r="4" spans="1:6" x14ac:dyDescent="0.2">
      <c r="A4" s="1" t="s">
        <v>2</v>
      </c>
      <c r="B4" s="1">
        <v>317</v>
      </c>
      <c r="C4" s="1">
        <v>500</v>
      </c>
      <c r="D4" s="1" t="s">
        <v>3</v>
      </c>
      <c r="E4" s="1">
        <v>5</v>
      </c>
      <c r="F4" s="1">
        <f t="shared" si="0"/>
        <v>1585</v>
      </c>
    </row>
    <row r="5" spans="1:6" x14ac:dyDescent="0.2">
      <c r="A5" s="1" t="s">
        <v>4</v>
      </c>
      <c r="B5" s="1">
        <v>360</v>
      </c>
      <c r="C5" s="1">
        <v>500</v>
      </c>
      <c r="D5" s="1" t="s">
        <v>3</v>
      </c>
      <c r="E5" s="1">
        <v>5</v>
      </c>
      <c r="F5" s="1">
        <f t="shared" si="0"/>
        <v>1800</v>
      </c>
    </row>
    <row r="6" spans="1:6" x14ac:dyDescent="0.2">
      <c r="A6" s="1" t="s">
        <v>12</v>
      </c>
      <c r="B6" s="1">
        <v>300</v>
      </c>
      <c r="C6" s="1">
        <v>300</v>
      </c>
      <c r="D6" s="1" t="s">
        <v>12</v>
      </c>
      <c r="E6" s="1">
        <v>4</v>
      </c>
      <c r="F6" s="1">
        <f t="shared" si="0"/>
        <v>1200</v>
      </c>
    </row>
    <row r="7" spans="1:6" x14ac:dyDescent="0.2">
      <c r="A7" s="1" t="s">
        <v>11</v>
      </c>
      <c r="B7" s="1">
        <v>200</v>
      </c>
      <c r="C7" s="1"/>
      <c r="D7" s="1"/>
      <c r="E7" s="1">
        <v>2</v>
      </c>
      <c r="F7" s="1">
        <f t="shared" si="0"/>
        <v>400</v>
      </c>
    </row>
    <row r="8" spans="1:6" x14ac:dyDescent="0.2">
      <c r="A8" s="1"/>
      <c r="B8" s="1"/>
      <c r="C8" s="1"/>
      <c r="D8" s="1"/>
      <c r="E8" s="1"/>
      <c r="F8" s="1">
        <f>SUM(F2:F7)</f>
        <v>6223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D3B2-DC04-413F-836E-784514FB7705}">
  <dimension ref="A1:A8"/>
  <sheetViews>
    <sheetView workbookViewId="0">
      <selection activeCell="A9" sqref="A9"/>
    </sheetView>
  </sheetViews>
  <sheetFormatPr defaultRowHeight="14.25" x14ac:dyDescent="0.2"/>
  <sheetData>
    <row r="1" spans="1:1" x14ac:dyDescent="0.2">
      <c r="A1">
        <v>55792</v>
      </c>
    </row>
    <row r="2" spans="1:1" x14ac:dyDescent="0.2">
      <c r="A2">
        <v>11070</v>
      </c>
    </row>
    <row r="3" spans="1:1" x14ac:dyDescent="0.2">
      <c r="A3">
        <v>-3100</v>
      </c>
    </row>
    <row r="5" spans="1:1" x14ac:dyDescent="0.2">
      <c r="A5">
        <f>SUM(A1:A4)</f>
        <v>63762</v>
      </c>
    </row>
    <row r="6" spans="1:1" x14ac:dyDescent="0.2">
      <c r="A6">
        <v>-30000</v>
      </c>
    </row>
    <row r="8" spans="1:1" x14ac:dyDescent="0.2">
      <c r="A8">
        <f>SUM(A5:A7)</f>
        <v>33762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087C-88A1-42D6-B4ED-C10E3BBEABB3}">
  <dimension ref="A1:C32"/>
  <sheetViews>
    <sheetView topLeftCell="A31" workbookViewId="0">
      <selection sqref="A1:C32"/>
    </sheetView>
  </sheetViews>
  <sheetFormatPr defaultRowHeight="14.25" x14ac:dyDescent="0.2"/>
  <cols>
    <col min="1" max="1" width="21.25" bestFit="1" customWidth="1"/>
  </cols>
  <sheetData>
    <row r="1" spans="1:3" x14ac:dyDescent="0.2">
      <c r="A1" t="s">
        <v>47</v>
      </c>
      <c r="C1" t="s">
        <v>15</v>
      </c>
    </row>
    <row r="2" spans="1:3" x14ac:dyDescent="0.2">
      <c r="A2" t="s">
        <v>48</v>
      </c>
      <c r="C2" t="s">
        <v>16</v>
      </c>
    </row>
    <row r="3" spans="1:3" x14ac:dyDescent="0.2">
      <c r="A3" t="s">
        <v>49</v>
      </c>
      <c r="C3" t="s">
        <v>17</v>
      </c>
    </row>
    <row r="4" spans="1:3" x14ac:dyDescent="0.2">
      <c r="A4" t="s">
        <v>50</v>
      </c>
      <c r="C4" t="s">
        <v>18</v>
      </c>
    </row>
    <row r="5" spans="1:3" x14ac:dyDescent="0.2">
      <c r="A5" t="s">
        <v>51</v>
      </c>
      <c r="C5" t="s">
        <v>19</v>
      </c>
    </row>
    <row r="6" spans="1:3" x14ac:dyDescent="0.2">
      <c r="A6" t="s">
        <v>52</v>
      </c>
      <c r="C6" t="s">
        <v>20</v>
      </c>
    </row>
    <row r="7" spans="1:3" x14ac:dyDescent="0.2">
      <c r="A7" t="s">
        <v>53</v>
      </c>
      <c r="C7" t="s">
        <v>21</v>
      </c>
    </row>
    <row r="8" spans="1:3" x14ac:dyDescent="0.2">
      <c r="A8" t="s">
        <v>54</v>
      </c>
      <c r="C8" t="s">
        <v>22</v>
      </c>
    </row>
    <row r="9" spans="1:3" x14ac:dyDescent="0.2">
      <c r="A9" t="s">
        <v>55</v>
      </c>
      <c r="C9" t="s">
        <v>23</v>
      </c>
    </row>
    <row r="10" spans="1:3" x14ac:dyDescent="0.2">
      <c r="A10" t="s">
        <v>56</v>
      </c>
      <c r="C10" t="s">
        <v>24</v>
      </c>
    </row>
    <row r="11" spans="1:3" x14ac:dyDescent="0.2">
      <c r="A11" t="s">
        <v>57</v>
      </c>
      <c r="C11" t="s">
        <v>25</v>
      </c>
    </row>
    <row r="12" spans="1:3" x14ac:dyDescent="0.2">
      <c r="A12" t="s">
        <v>58</v>
      </c>
      <c r="C12" t="s">
        <v>26</v>
      </c>
    </row>
    <row r="13" spans="1:3" x14ac:dyDescent="0.2">
      <c r="A13" t="s">
        <v>59</v>
      </c>
      <c r="C13" t="s">
        <v>27</v>
      </c>
    </row>
    <row r="14" spans="1:3" x14ac:dyDescent="0.2">
      <c r="A14" t="s">
        <v>60</v>
      </c>
      <c r="C14" t="s">
        <v>28</v>
      </c>
    </row>
    <row r="15" spans="1:3" x14ac:dyDescent="0.2">
      <c r="A15" t="s">
        <v>61</v>
      </c>
      <c r="C15" t="s">
        <v>29</v>
      </c>
    </row>
    <row r="16" spans="1:3" x14ac:dyDescent="0.2">
      <c r="A16" t="s">
        <v>62</v>
      </c>
      <c r="C16" t="s">
        <v>30</v>
      </c>
    </row>
    <row r="17" spans="1:3" x14ac:dyDescent="0.2">
      <c r="A17" t="s">
        <v>63</v>
      </c>
      <c r="C17" t="s">
        <v>31</v>
      </c>
    </row>
    <row r="18" spans="1:3" x14ac:dyDescent="0.2">
      <c r="A18" t="s">
        <v>64</v>
      </c>
      <c r="C18" t="s">
        <v>32</v>
      </c>
    </row>
    <row r="19" spans="1:3" x14ac:dyDescent="0.2">
      <c r="A19" t="s">
        <v>65</v>
      </c>
      <c r="C19" t="s">
        <v>33</v>
      </c>
    </row>
    <row r="20" spans="1:3" x14ac:dyDescent="0.2">
      <c r="A20" t="s">
        <v>66</v>
      </c>
      <c r="C20" t="s">
        <v>34</v>
      </c>
    </row>
    <row r="21" spans="1:3" x14ac:dyDescent="0.2">
      <c r="A21" t="s">
        <v>67</v>
      </c>
      <c r="C21" t="s">
        <v>35</v>
      </c>
    </row>
    <row r="22" spans="1:3" x14ac:dyDescent="0.2">
      <c r="A22" t="s">
        <v>68</v>
      </c>
      <c r="C22" t="s">
        <v>36</v>
      </c>
    </row>
    <row r="23" spans="1:3" x14ac:dyDescent="0.2">
      <c r="A23" t="s">
        <v>69</v>
      </c>
      <c r="C23" t="s">
        <v>37</v>
      </c>
    </row>
    <row r="24" spans="1:3" x14ac:dyDescent="0.2">
      <c r="A24" t="s">
        <v>70</v>
      </c>
      <c r="C24" t="s">
        <v>38</v>
      </c>
    </row>
    <row r="25" spans="1:3" x14ac:dyDescent="0.2">
      <c r="A25" t="s">
        <v>71</v>
      </c>
      <c r="C25" t="s">
        <v>39</v>
      </c>
    </row>
    <row r="26" spans="1:3" x14ac:dyDescent="0.2">
      <c r="A26" t="s">
        <v>72</v>
      </c>
      <c r="C26" t="s">
        <v>40</v>
      </c>
    </row>
    <row r="27" spans="1:3" x14ac:dyDescent="0.2">
      <c r="A27" t="s">
        <v>73</v>
      </c>
      <c r="C27" t="s">
        <v>41</v>
      </c>
    </row>
    <row r="28" spans="1:3" x14ac:dyDescent="0.2">
      <c r="A28" t="s">
        <v>74</v>
      </c>
      <c r="C28" t="s">
        <v>42</v>
      </c>
    </row>
    <row r="29" spans="1:3" x14ac:dyDescent="0.2">
      <c r="A29" t="s">
        <v>75</v>
      </c>
      <c r="C29" t="s">
        <v>43</v>
      </c>
    </row>
    <row r="30" spans="1:3" x14ac:dyDescent="0.2">
      <c r="A30" t="s">
        <v>76</v>
      </c>
      <c r="C30" t="s">
        <v>44</v>
      </c>
    </row>
    <row r="31" spans="1:3" x14ac:dyDescent="0.2">
      <c r="A31" t="s">
        <v>77</v>
      </c>
      <c r="C31" t="s">
        <v>45</v>
      </c>
    </row>
    <row r="32" spans="1:3" x14ac:dyDescent="0.2">
      <c r="A32" t="s">
        <v>78</v>
      </c>
      <c r="C32" t="s">
        <v>46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2695B-1DA0-4660-90A1-1AAB9222A629}">
  <dimension ref="A1:H12"/>
  <sheetViews>
    <sheetView tabSelected="1" workbookViewId="0">
      <selection activeCell="H4" sqref="H4:H12"/>
    </sheetView>
  </sheetViews>
  <sheetFormatPr defaultRowHeight="14.25" x14ac:dyDescent="0.2"/>
  <cols>
    <col min="1" max="1" width="9.375" bestFit="1" customWidth="1"/>
    <col min="2" max="2" width="14.875" bestFit="1" customWidth="1"/>
    <col min="3" max="3" width="5.25" bestFit="1" customWidth="1"/>
    <col min="4" max="4" width="5.5" bestFit="1" customWidth="1"/>
    <col min="5" max="5" width="10.125" customWidth="1"/>
  </cols>
  <sheetData>
    <row r="1" spans="1:8" x14ac:dyDescent="0.2">
      <c r="A1" s="3" t="s">
        <v>79</v>
      </c>
      <c r="B1" s="3"/>
      <c r="C1" s="3"/>
      <c r="D1" s="3"/>
      <c r="E1" s="3"/>
    </row>
    <row r="2" spans="1:8" x14ac:dyDescent="0.2">
      <c r="A2" s="4" t="s">
        <v>80</v>
      </c>
      <c r="B2" s="5">
        <v>46163</v>
      </c>
      <c r="C2" s="6"/>
      <c r="D2" s="6"/>
      <c r="E2" s="6"/>
    </row>
    <row r="3" spans="1:8" x14ac:dyDescent="0.2">
      <c r="A3" s="4" t="s">
        <v>81</v>
      </c>
      <c r="B3" s="4" t="s">
        <v>97</v>
      </c>
      <c r="C3" s="4" t="s">
        <v>98</v>
      </c>
      <c r="D3" s="4" t="s">
        <v>99</v>
      </c>
      <c r="E3" s="4" t="s">
        <v>100</v>
      </c>
      <c r="F3" s="7" t="s">
        <v>102</v>
      </c>
      <c r="G3" s="8" t="s">
        <v>103</v>
      </c>
      <c r="H3" s="8" t="s">
        <v>104</v>
      </c>
    </row>
    <row r="4" spans="1:8" x14ac:dyDescent="0.2">
      <c r="A4" s="4" t="s">
        <v>82</v>
      </c>
      <c r="B4" s="4" t="s">
        <v>91</v>
      </c>
      <c r="C4" s="4">
        <v>3</v>
      </c>
      <c r="D4" s="4">
        <v>600</v>
      </c>
      <c r="E4" s="4">
        <f>D4*C4</f>
        <v>1800</v>
      </c>
      <c r="F4">
        <v>500</v>
      </c>
      <c r="G4">
        <f>F4*C4</f>
        <v>1500</v>
      </c>
      <c r="H4">
        <f>E4-G4</f>
        <v>300</v>
      </c>
    </row>
    <row r="5" spans="1:8" x14ac:dyDescent="0.2">
      <c r="A5" s="4" t="s">
        <v>83</v>
      </c>
      <c r="B5" s="4" t="s">
        <v>92</v>
      </c>
      <c r="C5" s="4">
        <v>4</v>
      </c>
      <c r="D5" s="4">
        <v>200</v>
      </c>
      <c r="E5" s="4">
        <f t="shared" ref="E5:E11" si="0">D5*C5</f>
        <v>800</v>
      </c>
      <c r="F5">
        <v>200</v>
      </c>
      <c r="G5">
        <f t="shared" ref="G5:G11" si="1">F5*C5</f>
        <v>800</v>
      </c>
      <c r="H5">
        <f t="shared" ref="H5:H11" si="2">E5-G5</f>
        <v>0</v>
      </c>
    </row>
    <row r="6" spans="1:8" x14ac:dyDescent="0.2">
      <c r="A6" s="4" t="s">
        <v>84</v>
      </c>
      <c r="B6" s="4" t="s">
        <v>93</v>
      </c>
      <c r="C6" s="4">
        <v>1</v>
      </c>
      <c r="D6" s="4">
        <v>450</v>
      </c>
      <c r="E6" s="4">
        <f t="shared" si="0"/>
        <v>450</v>
      </c>
      <c r="F6">
        <v>450</v>
      </c>
      <c r="G6">
        <f t="shared" si="1"/>
        <v>450</v>
      </c>
      <c r="H6">
        <f t="shared" si="2"/>
        <v>0</v>
      </c>
    </row>
    <row r="7" spans="1:8" x14ac:dyDescent="0.2">
      <c r="A7" s="4" t="s">
        <v>85</v>
      </c>
      <c r="B7" s="4" t="s">
        <v>94</v>
      </c>
      <c r="C7" s="4">
        <v>1</v>
      </c>
      <c r="D7" s="4">
        <v>650</v>
      </c>
      <c r="E7" s="4">
        <f t="shared" si="0"/>
        <v>650</v>
      </c>
      <c r="F7">
        <v>650</v>
      </c>
      <c r="G7">
        <f t="shared" si="1"/>
        <v>650</v>
      </c>
      <c r="H7">
        <f t="shared" si="2"/>
        <v>0</v>
      </c>
    </row>
    <row r="8" spans="1:8" x14ac:dyDescent="0.2">
      <c r="A8" s="4" t="s">
        <v>86</v>
      </c>
      <c r="B8" s="4" t="s">
        <v>95</v>
      </c>
      <c r="C8" s="4">
        <v>13</v>
      </c>
      <c r="D8" s="4">
        <v>240</v>
      </c>
      <c r="E8" s="4">
        <f t="shared" si="0"/>
        <v>3120</v>
      </c>
      <c r="F8" s="7">
        <v>320</v>
      </c>
      <c r="G8">
        <f t="shared" si="1"/>
        <v>4160</v>
      </c>
      <c r="H8">
        <f t="shared" si="2"/>
        <v>-1040</v>
      </c>
    </row>
    <row r="9" spans="1:8" x14ac:dyDescent="0.2">
      <c r="A9" s="4" t="s">
        <v>87</v>
      </c>
      <c r="B9" s="4" t="s">
        <v>101</v>
      </c>
      <c r="C9" s="4">
        <v>1</v>
      </c>
      <c r="D9" s="4">
        <v>1350</v>
      </c>
      <c r="E9" s="4">
        <f t="shared" si="0"/>
        <v>1350</v>
      </c>
      <c r="F9">
        <v>850</v>
      </c>
      <c r="G9">
        <f t="shared" si="1"/>
        <v>850</v>
      </c>
      <c r="H9">
        <f t="shared" si="2"/>
        <v>500</v>
      </c>
    </row>
    <row r="10" spans="1:8" x14ac:dyDescent="0.2">
      <c r="A10" s="4" t="s">
        <v>88</v>
      </c>
      <c r="B10" s="4" t="s">
        <v>96</v>
      </c>
      <c r="C10" s="4">
        <v>1</v>
      </c>
      <c r="D10" s="4">
        <v>1500</v>
      </c>
      <c r="E10" s="4">
        <f t="shared" si="0"/>
        <v>1500</v>
      </c>
      <c r="F10">
        <v>850</v>
      </c>
      <c r="G10">
        <f t="shared" si="1"/>
        <v>850</v>
      </c>
      <c r="H10">
        <f t="shared" si="2"/>
        <v>650</v>
      </c>
    </row>
    <row r="11" spans="1:8" x14ac:dyDescent="0.2">
      <c r="A11" s="4" t="s">
        <v>89</v>
      </c>
      <c r="B11" s="4" t="s">
        <v>89</v>
      </c>
      <c r="C11" s="4">
        <v>1</v>
      </c>
      <c r="D11" s="4">
        <v>1400</v>
      </c>
      <c r="E11" s="4">
        <f t="shared" si="0"/>
        <v>1400</v>
      </c>
      <c r="F11">
        <v>1400</v>
      </c>
      <c r="G11">
        <f t="shared" si="1"/>
        <v>1400</v>
      </c>
      <c r="H11">
        <f t="shared" si="2"/>
        <v>0</v>
      </c>
    </row>
    <row r="12" spans="1:8" x14ac:dyDescent="0.2">
      <c r="A12" s="4" t="s">
        <v>90</v>
      </c>
      <c r="B12" s="4"/>
      <c r="C12" s="4"/>
      <c r="D12" s="4"/>
      <c r="E12" s="4">
        <f>SUM(E4:E11)</f>
        <v>11070</v>
      </c>
      <c r="H12">
        <f>SUM(H4:H11)</f>
        <v>410</v>
      </c>
    </row>
  </sheetData>
  <mergeCells count="2">
    <mergeCell ref="A1:E1"/>
    <mergeCell ref="B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Sheet3</vt:lpstr>
      <vt:lpstr>Sheet4</vt:lpstr>
      <vt:lpstr>Sheet2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 项</cp:lastModifiedBy>
  <dcterms:created xsi:type="dcterms:W3CDTF">2015-06-05T18:17:20Z</dcterms:created>
  <dcterms:modified xsi:type="dcterms:W3CDTF">2026-07-27T02:02:48Z</dcterms:modified>
</cp:coreProperties>
</file>